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!!KSanyi\EKE\Infoverseny\2022\3.forduló\"/>
    </mc:Choice>
  </mc:AlternateContent>
  <bookViews>
    <workbookView xWindow="0" yWindow="0" windowWidth="20496" windowHeight="6420"/>
  </bookViews>
  <sheets>
    <sheet name="Eredmények" sheetId="2" r:id="rId1"/>
    <sheet name="1.forduló" sheetId="1" r:id="rId2"/>
    <sheet name="2.forduló" sheetId="3" r:id="rId3"/>
    <sheet name="3. forduló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2" i="2"/>
  <c r="J10" i="4"/>
  <c r="J11" i="4"/>
  <c r="J12" i="4"/>
  <c r="J7" i="4"/>
  <c r="J8" i="4"/>
  <c r="J9" i="4"/>
  <c r="J3" i="4"/>
  <c r="J4" i="4"/>
  <c r="J5" i="4"/>
  <c r="J6" i="4"/>
  <c r="C3" i="2" l="1"/>
  <c r="C4" i="2"/>
  <c r="C5" i="2"/>
  <c r="C6" i="2"/>
  <c r="C7" i="2"/>
  <c r="C8" i="2"/>
  <c r="C9" i="2"/>
  <c r="C10" i="2"/>
  <c r="C11" i="2"/>
  <c r="C2" i="2"/>
  <c r="O12" i="3" l="1"/>
  <c r="O7" i="3"/>
  <c r="O8" i="3"/>
  <c r="O9" i="3"/>
  <c r="O10" i="3"/>
  <c r="O11" i="3"/>
  <c r="O3" i="3"/>
  <c r="O4" i="3"/>
  <c r="O5" i="3"/>
  <c r="O6" i="3"/>
  <c r="R4" i="1" l="1"/>
  <c r="R5" i="1"/>
  <c r="R6" i="1"/>
  <c r="R7" i="1"/>
  <c r="R8" i="1"/>
  <c r="R9" i="1"/>
  <c r="R10" i="1"/>
  <c r="R11" i="1"/>
  <c r="R12" i="1"/>
  <c r="B9" i="2" l="1"/>
  <c r="F9" i="2" s="1"/>
  <c r="B10" i="2"/>
  <c r="F10" i="2" s="1"/>
  <c r="B11" i="2"/>
  <c r="F11" i="2" s="1"/>
  <c r="B3" i="2" l="1"/>
  <c r="F3" i="2" s="1"/>
  <c r="B4" i="2"/>
  <c r="F4" i="2" s="1"/>
  <c r="B5" i="2"/>
  <c r="F5" i="2" s="1"/>
  <c r="B6" i="2"/>
  <c r="F6" i="2" s="1"/>
  <c r="B7" i="2"/>
  <c r="F7" i="2" s="1"/>
  <c r="B8" i="2"/>
  <c r="F8" i="2" s="1"/>
  <c r="R3" i="1"/>
  <c r="B2" i="2" s="1"/>
  <c r="F2" i="2" s="1"/>
  <c r="G2" i="2" l="1"/>
  <c r="G9" i="2"/>
  <c r="G7" i="2"/>
  <c r="G6" i="2"/>
  <c r="G8" i="2"/>
  <c r="G10" i="2"/>
  <c r="G5" i="2"/>
  <c r="G4" i="2"/>
  <c r="G3" i="2"/>
  <c r="G11" i="2"/>
</calcChain>
</file>

<file path=xl/sharedStrings.xml><?xml version="1.0" encoding="utf-8"?>
<sst xmlns="http://schemas.openxmlformats.org/spreadsheetml/2006/main" count="147" uniqueCount="98">
  <si>
    <t>A feladatok sorszáma</t>
  </si>
  <si>
    <t>Csapatnév</t>
  </si>
  <si>
    <t>Összesen</t>
  </si>
  <si>
    <t>1. forduló</t>
  </si>
  <si>
    <t>2. forduló</t>
  </si>
  <si>
    <t>Összesen:</t>
  </si>
  <si>
    <t>Helyezés</t>
  </si>
  <si>
    <t>neu10c</t>
  </si>
  <si>
    <t>Was Ist DOS?</t>
  </si>
  <si>
    <t>legjobb X</t>
  </si>
  <si>
    <t>Ultimate Squirrels</t>
  </si>
  <si>
    <t>Green Phoenix</t>
  </si>
  <si>
    <t>WebdeW</t>
  </si>
  <si>
    <t>Királyok</t>
  </si>
  <si>
    <t>Bonk</t>
  </si>
  <si>
    <t>Access Denied</t>
  </si>
  <si>
    <t>#id vakolat</t>
  </si>
  <si>
    <t>Tehát 2 kutya alkotja a csapatot?!</t>
  </si>
  <si>
    <t>"...egy kisfelbontású kép a csapatról! A képre kattintva a nagyfelbontású kép jelenjen meg!" - a logóra kattinva a logó lett nagyobb, nem a "csapatkép"</t>
  </si>
  <si>
    <t>Index, csoportkep, csoportkep_tn fájlok kerültek feltöltésre</t>
  </si>
  <si>
    <t>Nincs színátmentes kitöltés. Csak a metszeteknél van a két szín "metszete".</t>
  </si>
  <si>
    <t>A logót külön megoldásként kellett volna beadni.</t>
  </si>
  <si>
    <t>"Minden kör belsejében legyen ott egy használt szín neve úgy, hogy az olvasható legyen" - lemaradt</t>
  </si>
  <si>
    <t>"A logók egyik legfontosabb alkotóeleme a felirat, azaz a tipográfia." - nulla felirat</t>
  </si>
  <si>
    <t>"A program szemléltesse is egy rajzzal és felirattal az aktuális esetet! " - lemaradt</t>
  </si>
  <si>
    <t>"akkor ilyen sorok jelenjenek meg" - csak a kivonások eredménye jelenik meg, a példában a kisebbítendő és a kivonandó is!</t>
  </si>
  <si>
    <t>A megadott példára is mást ír ki: 12 15 18</t>
  </si>
  <si>
    <t>A sárga körnél beletöröl  kékbe is</t>
  </si>
  <si>
    <t>A megadott példára is mást ír ki: 11 14 17</t>
  </si>
  <si>
    <t>"meghatározza a legtöbb számjegyből állót, ha több ilyen is van, akkor azok közül a legkisebbet" - nem határozza meg. Csak kiírja, h hány "egységből" állnak. De h melyik az, azt nem.</t>
  </si>
  <si>
    <t>A feladat szövege szerint az ágyú az origóban van, ami matekból a 0,0 pont. Ha azt adom meg, hogy a célpont a 0,0 pontban van (ami nálatok a bal felső sarka a monitornak, pedig nem annak kellene lennie), akkor azt írja, h messze van…. Pedig "elég közel" van...</t>
  </si>
  <si>
    <t>Csak egy számot kér be, a másik mindig 12…</t>
  </si>
  <si>
    <t>Infinitive loop, + nem azt csinálja, amit kellene</t>
  </si>
  <si>
    <t>Nem töröl</t>
  </si>
  <si>
    <t>10,20,3 esetében a 10-et nem kellett volna kiírni, lásd feladat példája…</t>
  </si>
  <si>
    <t>Ez csak visszaírja a megadott számokat!</t>
  </si>
  <si>
    <t>10,20,3-ra 20, 17,14,11 a válasz. Nem jó</t>
  </si>
  <si>
    <t>Kezdetben nem jelenik meg semmi. Majd a pirosra kattintva 4 kör.:-((</t>
  </si>
  <si>
    <t>1,2,3-ra miért a 2-et adja, amikot az 1-et kellene?</t>
  </si>
  <si>
    <t>#id</t>
  </si>
  <si>
    <t>Green P</t>
  </si>
  <si>
    <t>WasIstDos</t>
  </si>
  <si>
    <t>Neuc</t>
  </si>
  <si>
    <t>Ezek nem Danerys három sárkányai. Ez 3 azonos sárkány, ráadásul nem is hasonlítanak a filmbeli sárkányokhoz.</t>
  </si>
  <si>
    <t>"Az eredmény (mennyi ideig repültek az egyes űrhajók) " - ezt nem írja ki!</t>
  </si>
  <si>
    <t>Nem 6 fokonként vált, így 5 "ütés" helyet 11 ütéssel jár be 5 másodpercet.</t>
  </si>
  <si>
    <t>Csak a háttérváltás megy más semmi.</t>
  </si>
  <si>
    <t>Nincs kész</t>
  </si>
  <si>
    <t>"...végén jelenjen meg egy felugró ablakban!" - nincs felugró ablak</t>
  </si>
  <si>
    <t>Ha az X szárnyúra fogadok, de nem nyerek, akkor ERR-t ír ki, azt nem, h nem nyertem!</t>
  </si>
  <si>
    <t>"...Az eredmény (mennyi ideig repültek az egyes űrhajók) " - csak egy űrhajó idejét írja ki.</t>
  </si>
  <si>
    <t>Ezek nem sárkányok, hanem sárkányok fejének képei.</t>
  </si>
  <si>
    <t>"A körön belül jelenjenek meg a számok 1-től 12-ig " - nem jelennek meg!</t>
  </si>
  <si>
    <t>Nem átlósan repülnek, nem váltanak pozíciót a "fal" után.</t>
  </si>
  <si>
    <t>Csak egy űrhajó látszik.</t>
  </si>
  <si>
    <t>Nem number típusú, nem mindenre jó.</t>
  </si>
  <si>
    <t>Nem változtatható a paraméter.</t>
  </si>
  <si>
    <t>Az 1 nem prímszám.</t>
  </si>
  <si>
    <t>A hexadecimális rész nem jó. Pl. 15 hexadecimálisan F, nem pedig 1111</t>
  </si>
  <si>
    <t>Nincs indítás gomb</t>
  </si>
  <si>
    <t>"Az oldalon legyen egy checkbox is."  -ez lemaradt.</t>
  </si>
  <si>
    <t>Ez: 535 hány szám? Én kettőt jelöltem meg. 5 és 35? Vagy 53 és 5?</t>
  </si>
  <si>
    <t>Le tud ugorni a béka a kövekről!</t>
  </si>
  <si>
    <t>Bug-os. 123 és 321-re 2-t ír, pedig csak egy.</t>
  </si>
  <si>
    <t>"Írassuk ki a vektor elemeit," - ez lemaradt.</t>
  </si>
  <si>
    <t>Rosszul méri az időt. Meg sem várja, h rákattintsak és már el is tűnik.</t>
  </si>
  <si>
    <t>Nem meter komponens</t>
  </si>
  <si>
    <t>Bug-os, met nem ír ki semmit Chrome-ban.</t>
  </si>
  <si>
    <t>Nem ír ki semmit…</t>
  </si>
  <si>
    <t>Nincs kész.</t>
  </si>
  <si>
    <t>Nincs meter, nincs paraméter bekérés</t>
  </si>
  <si>
    <t>Az elején nem két number elembe kér be!</t>
  </si>
  <si>
    <t>A jelszónak nem szabadna látszódnia</t>
  </si>
  <si>
    <t>"azaz átlós irányban, " - csak függőlegesen mozog</t>
  </si>
  <si>
    <t>Ha minden képre rákattintottam, akkor sem volt találatom. A reakcióidőt jelző számáló folyamatosan "pörgött".</t>
  </si>
  <si>
    <t>Nem voltak csuprok, nem volt ugrálás, piros "cél" sem, stb.</t>
  </si>
  <si>
    <t>Csak a GUI volt meg</t>
  </si>
  <si>
    <t>Ha Micimackóra fogadok, akkor kiírja, h a piros békára fogadtam.:-( Kanga pedig a kék béka?</t>
  </si>
  <si>
    <t>"Failed to load resource: net::ERR_FILE_NOT_FOUND; frog_red.png:1 Failed to load resource: net::ERR_FILE_NOT_FOUND; swamp.jpg:1 Failed to load resource: net::ERR_FILE_NOT_FOUND"</t>
  </si>
  <si>
    <t>"A képernyő két szélén jelenjen meg Kanga és Micimackó!" - nektek Malacka van és Kanga</t>
  </si>
  <si>
    <t>"Adja meg, hogy hányat ugorjon a béka! " - hol van már a tavalyi hó….Ha már nincs csupor, akkor minek ugrálnak?</t>
  </si>
  <si>
    <t>"Genya dolog", ha egy vmit elrontok, és az egész űrlapot tölthetem ki!</t>
  </si>
  <si>
    <t>A Galériára kattintva nem a Galéria.html jön be!</t>
  </si>
  <si>
    <t>A kép takarja a start gombot</t>
  </si>
  <si>
    <t>Az a baj, hogy ha valaki "átér" a másik térfelére, akkor vége a játéknak, hiában van még több csupor is, amit aztán visszafelé lépve még meg lehetne szerezni és nyerni!</t>
  </si>
  <si>
    <t>Látszik a jelszó, ha nem azonos, nem gond, stb.</t>
  </si>
  <si>
    <t>Nincs Galéria link, a kezdőlapra kattintva nem jön be semmi.</t>
  </si>
  <si>
    <t>Nincsenek pozíciók, a kép kilóg a körből.</t>
  </si>
  <si>
    <t>Indításra nem csinál semmit</t>
  </si>
  <si>
    <t>Döntetlennél miért veszítettem el a fogadást?</t>
  </si>
  <si>
    <t>Ha az egyik a másik mögött van, de még vannak csuprok, akkor nálatok vége a játéknak.</t>
  </si>
  <si>
    <t>Nem kér teljes nevet (a felhasználóit tekinti annak), ha a két jelszó nem egyezik meg, kiír vmit, ami nem látszik, mert az űrlap tartalma törlődik</t>
  </si>
  <si>
    <t>A galéria képei túl nagyok, a tartalom a linkek alatt "csúszkál". Danerys után vmi szöveg van, de miért ott?</t>
  </si>
  <si>
    <t>Pislantottam egyet (nem kattintottam) és 7 találatom lett.</t>
  </si>
  <si>
    <t>A mézek nem tűnnek el, kattingatni kell, ha a felén túl vannak, semmi sem történik.</t>
  </si>
  <si>
    <t>Nem találtam!</t>
  </si>
  <si>
    <t>3. forduló</t>
  </si>
  <si>
    <t>4. forduló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</si>
</sst>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99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3" fillId="5" borderId="0" xfId="0" applyFont="1" applyFill="1"/>
    <xf numFmtId="0" fontId="4" fillId="7" borderId="0" xfId="0" applyFont="1" applyFill="1"/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7" borderId="0" xfId="0" applyFill="1"/>
    <xf numFmtId="0" fontId="4" fillId="16" borderId="0" xfId="0" applyFont="1" applyFill="1"/>
    <xf numFmtId="0" fontId="0" fillId="18" borderId="0" xfId="0" applyFill="1"/>
    <xf numFmtId="0" fontId="0" fillId="19" borderId="0" xfId="0" applyFill="1"/>
    <xf numFmtId="0" fontId="3" fillId="15" borderId="0" xfId="0" applyFont="1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7" borderId="0" xfId="0" applyFill="1"/>
    <xf numFmtId="0" fontId="0" fillId="25" borderId="0" xfId="0" applyFill="1"/>
    <xf numFmtId="0" fontId="0" fillId="26" borderId="0" xfId="0" applyFill="1"/>
    <xf numFmtId="0" fontId="6" fillId="27" borderId="0" xfId="0" applyFont="1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6" fillId="32" borderId="0" xfId="0" applyFont="1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6" fillId="7" borderId="0" xfId="0" applyFont="1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5" fillId="0" borderId="0" xfId="0" applyFont="1" applyAlignment="1">
      <alignment horizontal="center"/>
    </xf>
    <xf numFmtId="0" fontId="0" fillId="42" borderId="0" xfId="0" applyFill="1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0" fillId="0" borderId="0" xfId="0" applyAlignment="1"/>
    <xf numFmtId="0" fontId="0" fillId="48" borderId="0" xfId="0" applyFill="1"/>
    <xf numFmtId="0" fontId="0" fillId="4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0" fontId="0" fillId="53" borderId="0" xfId="0" applyFill="1"/>
    <xf numFmtId="0" fontId="6" fillId="54" borderId="0" xfId="0" applyFont="1" applyFill="1"/>
    <xf numFmtId="0" fontId="0" fillId="55" borderId="0" xfId="0" applyFill="1"/>
    <xf numFmtId="0" fontId="0" fillId="56" borderId="0" xfId="0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669900"/>
      <color rgb="FF00FFFF"/>
      <color rgb="FF33CC33"/>
      <color rgb="FF00FF00"/>
      <color rgb="FF00CC99"/>
      <color rgb="FFFF9999"/>
      <color rgb="FFFF9933"/>
      <color rgb="FFCC99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2" sqref="E2"/>
    </sheetView>
  </sheetViews>
  <sheetFormatPr defaultRowHeight="14.4" x14ac:dyDescent="0.3"/>
  <cols>
    <col min="1" max="1" width="40.109375" customWidth="1"/>
    <col min="2" max="2" width="32.109375" customWidth="1"/>
    <col min="3" max="4" width="9.6640625" bestFit="1" customWidth="1"/>
  </cols>
  <sheetData>
    <row r="1" spans="1:7" x14ac:dyDescent="0.3">
      <c r="A1" s="5" t="s">
        <v>1</v>
      </c>
      <c r="B1" s="5" t="s">
        <v>3</v>
      </c>
      <c r="C1" s="5" t="s">
        <v>4</v>
      </c>
      <c r="D1" s="5" t="s">
        <v>96</v>
      </c>
      <c r="E1" s="5" t="s">
        <v>97</v>
      </c>
      <c r="F1" s="5" t="s">
        <v>5</v>
      </c>
      <c r="G1" s="5" t="s">
        <v>6</v>
      </c>
    </row>
    <row r="2" spans="1:7" x14ac:dyDescent="0.3">
      <c r="A2" t="s">
        <v>7</v>
      </c>
      <c r="B2">
        <f>VLOOKUP(A2,'1.forduló'!B$3:R$12,17,FALSE)</f>
        <v>260</v>
      </c>
      <c r="C2">
        <f>VLOOKUP(A2,'2.forduló'!B$3:O$12,14,FALSE)</f>
        <v>256</v>
      </c>
      <c r="D2">
        <f>VLOOKUP(A2,'3. forduló'!B3:J12,9,FALSE)</f>
        <v>267</v>
      </c>
      <c r="F2">
        <f>SUM(B2:C2)</f>
        <v>516</v>
      </c>
      <c r="G2">
        <f t="shared" ref="G2:G11" si="0">_xlfn.RANK.EQ(F2,F$2:F$11)</f>
        <v>9</v>
      </c>
    </row>
    <row r="3" spans="1:7" x14ac:dyDescent="0.3">
      <c r="A3" t="s">
        <v>8</v>
      </c>
      <c r="B3">
        <f>VLOOKUP(A3,'1.forduló'!B$3:R$12,17,FALSE)</f>
        <v>310</v>
      </c>
      <c r="C3">
        <f>VLOOKUP(A3,'2.forduló'!B$3:O$12,14,FALSE)</f>
        <v>343</v>
      </c>
      <c r="D3">
        <f>VLOOKUP(A3,'3. forduló'!B4:J13,9,FALSE)</f>
        <v>368</v>
      </c>
      <c r="F3">
        <f t="shared" ref="F3:F11" si="1">SUM(B3:C3)</f>
        <v>653</v>
      </c>
      <c r="G3">
        <f t="shared" si="0"/>
        <v>7</v>
      </c>
    </row>
    <row r="4" spans="1:7" x14ac:dyDescent="0.3">
      <c r="A4" t="s">
        <v>9</v>
      </c>
      <c r="B4">
        <f>VLOOKUP(A4,'1.forduló'!B$3:R$12,17,FALSE)</f>
        <v>345</v>
      </c>
      <c r="C4">
        <f>VLOOKUP(A4,'2.forduló'!B$3:O$12,14,FALSE)</f>
        <v>375</v>
      </c>
      <c r="D4">
        <f>VLOOKUP(A4,'3. forduló'!B5:J14,9,FALSE)</f>
        <v>384</v>
      </c>
      <c r="F4">
        <f t="shared" si="1"/>
        <v>720</v>
      </c>
      <c r="G4">
        <f t="shared" si="0"/>
        <v>3</v>
      </c>
    </row>
    <row r="5" spans="1:7" x14ac:dyDescent="0.3">
      <c r="A5" t="s">
        <v>10</v>
      </c>
      <c r="B5">
        <f>VLOOKUP(A5,'1.forduló'!B$3:R$12,17,FALSE)</f>
        <v>345</v>
      </c>
      <c r="C5">
        <f>VLOOKUP(A5,'2.forduló'!B$3:O$12,14,FALSE)</f>
        <v>390</v>
      </c>
      <c r="D5">
        <f>VLOOKUP(A5,'3. forduló'!B6:J15,9,FALSE)</f>
        <v>389</v>
      </c>
      <c r="F5">
        <f t="shared" si="1"/>
        <v>735</v>
      </c>
      <c r="G5">
        <f t="shared" si="0"/>
        <v>1</v>
      </c>
    </row>
    <row r="6" spans="1:7" x14ac:dyDescent="0.3">
      <c r="A6" t="s">
        <v>11</v>
      </c>
      <c r="B6">
        <f>VLOOKUP(A6,'1.forduló'!B$3:R$12,17,FALSE)</f>
        <v>340</v>
      </c>
      <c r="C6">
        <f>VLOOKUP(A6,'2.forduló'!B$3:O$12,14,FALSE)</f>
        <v>369</v>
      </c>
      <c r="D6">
        <f>VLOOKUP(A6,'3. forduló'!B7:J16,9,FALSE)</f>
        <v>385</v>
      </c>
      <c r="F6">
        <f t="shared" si="1"/>
        <v>709</v>
      </c>
      <c r="G6">
        <f t="shared" si="0"/>
        <v>6</v>
      </c>
    </row>
    <row r="7" spans="1:7" x14ac:dyDescent="0.3">
      <c r="A7" t="s">
        <v>12</v>
      </c>
      <c r="B7">
        <f>VLOOKUP(A7,'1.forduló'!B$3:R$12,17,FALSE)</f>
        <v>345</v>
      </c>
      <c r="C7">
        <f>VLOOKUP(A7,'2.forduló'!B$3:O$12,14,FALSE)</f>
        <v>386</v>
      </c>
      <c r="D7">
        <f>VLOOKUP(A7,'3. forduló'!B8:J17,9,FALSE)</f>
        <v>384</v>
      </c>
      <c r="F7">
        <f t="shared" si="1"/>
        <v>731</v>
      </c>
      <c r="G7">
        <f t="shared" si="0"/>
        <v>2</v>
      </c>
    </row>
    <row r="8" spans="1:7" x14ac:dyDescent="0.3">
      <c r="A8" t="s">
        <v>13</v>
      </c>
      <c r="B8">
        <f>VLOOKUP(A8,'1.forduló'!B$3:R$12,17,FALSE)</f>
        <v>344</v>
      </c>
      <c r="C8">
        <f>VLOOKUP(A8,'2.forduló'!B$3:O$12,14,FALSE)</f>
        <v>369</v>
      </c>
      <c r="D8">
        <f>VLOOKUP(A8,'3. forduló'!B9:J18,9,FALSE)</f>
        <v>348</v>
      </c>
      <c r="F8">
        <f t="shared" si="1"/>
        <v>713</v>
      </c>
      <c r="G8">
        <f t="shared" si="0"/>
        <v>5</v>
      </c>
    </row>
    <row r="9" spans="1:7" x14ac:dyDescent="0.3">
      <c r="A9" t="s">
        <v>14</v>
      </c>
      <c r="B9">
        <f>VLOOKUP(A9,'1.forduló'!B$3:R$12,17,FALSE)</f>
        <v>328</v>
      </c>
      <c r="C9">
        <f>VLOOKUP(A9,'2.forduló'!B$3:O$12,14,FALSE)</f>
        <v>152</v>
      </c>
      <c r="D9">
        <f>VLOOKUP(A9,'3. forduló'!B10:J19,9,FALSE)</f>
        <v>0</v>
      </c>
      <c r="F9">
        <f t="shared" si="1"/>
        <v>480</v>
      </c>
      <c r="G9">
        <f t="shared" si="0"/>
        <v>10</v>
      </c>
    </row>
    <row r="10" spans="1:7" x14ac:dyDescent="0.3">
      <c r="A10" t="s">
        <v>15</v>
      </c>
      <c r="B10">
        <f>VLOOKUP(A10,'1.forduló'!B$3:R$12,17,FALSE)</f>
        <v>339</v>
      </c>
      <c r="C10">
        <f>VLOOKUP(A10,'2.forduló'!B$3:O$12,14,FALSE)</f>
        <v>380</v>
      </c>
      <c r="D10">
        <f>VLOOKUP(A10,'3. forduló'!B11:J20,9,FALSE)</f>
        <v>385</v>
      </c>
      <c r="F10">
        <f t="shared" si="1"/>
        <v>719</v>
      </c>
      <c r="G10">
        <f t="shared" si="0"/>
        <v>4</v>
      </c>
    </row>
    <row r="11" spans="1:7" x14ac:dyDescent="0.3">
      <c r="A11" t="s">
        <v>16</v>
      </c>
      <c r="B11">
        <f>VLOOKUP(A11,'1.forduló'!B$3:R$12,17,FALSE)</f>
        <v>265</v>
      </c>
      <c r="C11">
        <f>VLOOKUP(A11,'2.forduló'!B$3:O$12,14,FALSE)</f>
        <v>383</v>
      </c>
      <c r="D11">
        <f>VLOOKUP(A11,'3. forduló'!B12:J21,9,FALSE)</f>
        <v>215</v>
      </c>
      <c r="F11">
        <f t="shared" si="1"/>
        <v>648</v>
      </c>
      <c r="G11">
        <f t="shared" si="0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3"/>
  <sheetViews>
    <sheetView workbookViewId="0">
      <selection activeCell="B3" sqref="B3:B12"/>
    </sheetView>
  </sheetViews>
  <sheetFormatPr defaultRowHeight="14.4" x14ac:dyDescent="0.3"/>
  <cols>
    <col min="2" max="2" width="38.33203125" customWidth="1"/>
    <col min="14" max="14" width="12.33203125" customWidth="1"/>
  </cols>
  <sheetData>
    <row r="1" spans="2:18" ht="15.6" x14ac:dyDescent="0.3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 x14ac:dyDescent="0.3">
      <c r="B2" t="s">
        <v>1</v>
      </c>
      <c r="C2">
        <v>1</v>
      </c>
      <c r="D2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</v>
      </c>
      <c r="Q2">
        <v>2</v>
      </c>
      <c r="R2" t="s">
        <v>2</v>
      </c>
    </row>
    <row r="3" spans="2:18" x14ac:dyDescent="0.3">
      <c r="B3" t="s">
        <v>7</v>
      </c>
      <c r="C3">
        <v>30</v>
      </c>
      <c r="D3" s="3">
        <v>0</v>
      </c>
      <c r="E3">
        <v>20</v>
      </c>
      <c r="F3" s="20">
        <v>12</v>
      </c>
      <c r="G3">
        <v>20</v>
      </c>
      <c r="H3">
        <v>8</v>
      </c>
      <c r="I3">
        <v>15</v>
      </c>
      <c r="J3">
        <v>15</v>
      </c>
      <c r="K3">
        <v>15</v>
      </c>
      <c r="L3" s="21">
        <v>10</v>
      </c>
      <c r="M3">
        <v>35</v>
      </c>
      <c r="N3">
        <v>30</v>
      </c>
      <c r="O3" s="23">
        <v>50</v>
      </c>
      <c r="P3" s="9">
        <v>15</v>
      </c>
      <c r="Q3" s="9">
        <v>15</v>
      </c>
      <c r="R3">
        <f>SUM(C3:O3)</f>
        <v>260</v>
      </c>
    </row>
    <row r="4" spans="2:18" x14ac:dyDescent="0.3">
      <c r="B4" t="s">
        <v>8</v>
      </c>
      <c r="C4" s="2">
        <v>25</v>
      </c>
      <c r="D4">
        <v>30</v>
      </c>
      <c r="E4">
        <v>20</v>
      </c>
      <c r="F4" s="22">
        <v>20</v>
      </c>
      <c r="G4">
        <v>20</v>
      </c>
      <c r="H4">
        <v>10</v>
      </c>
      <c r="I4">
        <v>15</v>
      </c>
      <c r="J4">
        <v>15</v>
      </c>
      <c r="K4">
        <v>15</v>
      </c>
      <c r="L4">
        <v>15</v>
      </c>
      <c r="M4">
        <v>35</v>
      </c>
      <c r="N4">
        <v>30</v>
      </c>
      <c r="O4">
        <v>60</v>
      </c>
      <c r="P4">
        <v>20</v>
      </c>
      <c r="Q4">
        <v>30</v>
      </c>
      <c r="R4">
        <f t="shared" ref="R4:R12" si="0">SUM(C4:O4)</f>
        <v>310</v>
      </c>
    </row>
    <row r="5" spans="2:18" x14ac:dyDescent="0.3">
      <c r="B5" t="s">
        <v>9</v>
      </c>
      <c r="C5" s="6">
        <v>30</v>
      </c>
      <c r="D5">
        <v>40</v>
      </c>
      <c r="E5">
        <v>20</v>
      </c>
      <c r="F5">
        <v>30</v>
      </c>
      <c r="G5">
        <v>20</v>
      </c>
      <c r="H5">
        <v>20</v>
      </c>
      <c r="I5">
        <v>15</v>
      </c>
      <c r="J5">
        <v>15</v>
      </c>
      <c r="K5">
        <v>15</v>
      </c>
      <c r="L5">
        <v>15</v>
      </c>
      <c r="M5">
        <v>35</v>
      </c>
      <c r="N5">
        <v>30</v>
      </c>
      <c r="O5">
        <v>60</v>
      </c>
      <c r="P5">
        <v>20</v>
      </c>
      <c r="Q5">
        <v>30</v>
      </c>
      <c r="R5">
        <f t="shared" si="0"/>
        <v>345</v>
      </c>
    </row>
    <row r="6" spans="2:18" x14ac:dyDescent="0.3">
      <c r="B6" t="s">
        <v>10</v>
      </c>
      <c r="C6" s="6">
        <v>30</v>
      </c>
      <c r="D6">
        <v>40</v>
      </c>
      <c r="E6">
        <v>20</v>
      </c>
      <c r="F6">
        <v>30</v>
      </c>
      <c r="G6">
        <v>20</v>
      </c>
      <c r="H6">
        <v>20</v>
      </c>
      <c r="I6">
        <v>15</v>
      </c>
      <c r="J6">
        <v>15</v>
      </c>
      <c r="K6">
        <v>15</v>
      </c>
      <c r="L6">
        <v>15</v>
      </c>
      <c r="M6">
        <v>35</v>
      </c>
      <c r="N6">
        <v>30</v>
      </c>
      <c r="O6">
        <v>60</v>
      </c>
      <c r="P6">
        <v>20</v>
      </c>
      <c r="Q6">
        <v>30</v>
      </c>
      <c r="R6">
        <f t="shared" si="0"/>
        <v>345</v>
      </c>
    </row>
    <row r="7" spans="2:18" x14ac:dyDescent="0.3">
      <c r="B7" t="s">
        <v>11</v>
      </c>
      <c r="C7" s="6">
        <v>30</v>
      </c>
      <c r="D7">
        <v>40</v>
      </c>
      <c r="E7">
        <v>20</v>
      </c>
      <c r="F7">
        <v>30</v>
      </c>
      <c r="G7">
        <v>20</v>
      </c>
      <c r="H7">
        <v>20</v>
      </c>
      <c r="I7">
        <v>15</v>
      </c>
      <c r="J7">
        <v>15</v>
      </c>
      <c r="K7">
        <v>15</v>
      </c>
      <c r="L7" s="14">
        <v>10</v>
      </c>
      <c r="M7">
        <v>35</v>
      </c>
      <c r="N7">
        <v>30</v>
      </c>
      <c r="O7">
        <v>60</v>
      </c>
      <c r="P7">
        <v>20</v>
      </c>
      <c r="Q7">
        <v>30</v>
      </c>
      <c r="R7">
        <f t="shared" si="0"/>
        <v>340</v>
      </c>
    </row>
    <row r="8" spans="2:18" x14ac:dyDescent="0.3">
      <c r="B8" t="s">
        <v>12</v>
      </c>
      <c r="C8" s="6">
        <v>30</v>
      </c>
      <c r="D8">
        <v>40</v>
      </c>
      <c r="E8">
        <v>20</v>
      </c>
      <c r="F8">
        <v>30</v>
      </c>
      <c r="G8">
        <v>20</v>
      </c>
      <c r="H8">
        <v>20</v>
      </c>
      <c r="I8">
        <v>15</v>
      </c>
      <c r="J8">
        <v>15</v>
      </c>
      <c r="K8">
        <v>15</v>
      </c>
      <c r="L8">
        <v>15</v>
      </c>
      <c r="M8">
        <v>35</v>
      </c>
      <c r="N8">
        <v>30</v>
      </c>
      <c r="O8">
        <v>60</v>
      </c>
      <c r="P8">
        <v>20</v>
      </c>
      <c r="Q8">
        <v>30</v>
      </c>
      <c r="R8">
        <f t="shared" si="0"/>
        <v>345</v>
      </c>
    </row>
    <row r="9" spans="2:18" x14ac:dyDescent="0.3">
      <c r="B9" t="s">
        <v>13</v>
      </c>
      <c r="C9" s="6">
        <v>30</v>
      </c>
      <c r="D9">
        <v>40</v>
      </c>
      <c r="E9">
        <v>20</v>
      </c>
      <c r="F9">
        <v>30</v>
      </c>
      <c r="G9">
        <v>20</v>
      </c>
      <c r="H9">
        <v>20</v>
      </c>
      <c r="I9">
        <v>15</v>
      </c>
      <c r="J9">
        <v>15</v>
      </c>
      <c r="K9">
        <v>15</v>
      </c>
      <c r="L9" s="19">
        <v>14</v>
      </c>
      <c r="M9">
        <v>35</v>
      </c>
      <c r="N9">
        <v>30</v>
      </c>
      <c r="O9">
        <v>60</v>
      </c>
      <c r="P9">
        <v>20</v>
      </c>
      <c r="Q9">
        <v>30</v>
      </c>
      <c r="R9">
        <f t="shared" si="0"/>
        <v>344</v>
      </c>
    </row>
    <row r="10" spans="2:18" x14ac:dyDescent="0.3">
      <c r="B10" t="s">
        <v>14</v>
      </c>
      <c r="C10" s="1">
        <v>30</v>
      </c>
      <c r="D10">
        <v>40</v>
      </c>
      <c r="E10">
        <v>20</v>
      </c>
      <c r="F10">
        <v>30</v>
      </c>
      <c r="G10">
        <v>20</v>
      </c>
      <c r="H10" s="12">
        <v>18</v>
      </c>
      <c r="I10">
        <v>15</v>
      </c>
      <c r="J10">
        <v>15</v>
      </c>
      <c r="K10">
        <v>15</v>
      </c>
      <c r="L10" s="13">
        <v>10</v>
      </c>
      <c r="M10">
        <v>35</v>
      </c>
      <c r="N10">
        <v>30</v>
      </c>
      <c r="O10" s="10">
        <v>50</v>
      </c>
      <c r="P10" s="8">
        <v>10</v>
      </c>
      <c r="Q10" s="8">
        <v>25</v>
      </c>
      <c r="R10">
        <f t="shared" si="0"/>
        <v>328</v>
      </c>
    </row>
    <row r="11" spans="2:18" x14ac:dyDescent="0.3">
      <c r="B11" t="s">
        <v>15</v>
      </c>
      <c r="C11" s="6">
        <v>30</v>
      </c>
      <c r="D11">
        <v>40</v>
      </c>
      <c r="E11">
        <v>20</v>
      </c>
      <c r="F11">
        <v>30</v>
      </c>
      <c r="G11">
        <v>20</v>
      </c>
      <c r="H11">
        <v>20</v>
      </c>
      <c r="I11" s="11">
        <v>9</v>
      </c>
      <c r="J11">
        <v>15</v>
      </c>
      <c r="K11">
        <v>15</v>
      </c>
      <c r="L11">
        <v>15</v>
      </c>
      <c r="M11">
        <v>35</v>
      </c>
      <c r="N11">
        <v>30</v>
      </c>
      <c r="O11">
        <v>60</v>
      </c>
      <c r="P11">
        <v>20</v>
      </c>
      <c r="Q11">
        <v>30</v>
      </c>
      <c r="R11">
        <f t="shared" si="0"/>
        <v>339</v>
      </c>
    </row>
    <row r="12" spans="2:18" x14ac:dyDescent="0.3">
      <c r="B12" t="s">
        <v>16</v>
      </c>
      <c r="C12" s="6">
        <v>30</v>
      </c>
      <c r="D12">
        <v>40</v>
      </c>
      <c r="E12">
        <v>20</v>
      </c>
      <c r="F12" s="15">
        <v>15</v>
      </c>
      <c r="G12">
        <v>20</v>
      </c>
      <c r="H12">
        <v>20</v>
      </c>
      <c r="I12" s="16">
        <v>10</v>
      </c>
      <c r="J12">
        <v>15</v>
      </c>
      <c r="K12" s="18">
        <v>5</v>
      </c>
      <c r="L12" s="17">
        <v>0</v>
      </c>
      <c r="M12">
        <v>35</v>
      </c>
      <c r="N12">
        <v>30</v>
      </c>
      <c r="O12" s="16">
        <v>25</v>
      </c>
      <c r="P12">
        <v>20</v>
      </c>
      <c r="Q12">
        <v>30</v>
      </c>
      <c r="R12">
        <f t="shared" si="0"/>
        <v>265</v>
      </c>
    </row>
    <row r="14" spans="2:18" x14ac:dyDescent="0.3">
      <c r="B14" s="1"/>
      <c r="C14" t="s">
        <v>17</v>
      </c>
      <c r="F14" t="s">
        <v>14</v>
      </c>
    </row>
    <row r="15" spans="2:18" x14ac:dyDescent="0.3">
      <c r="B15" s="2"/>
      <c r="C15" t="s">
        <v>18</v>
      </c>
    </row>
    <row r="16" spans="2:18" x14ac:dyDescent="0.3">
      <c r="B16" s="3"/>
      <c r="C16" t="s">
        <v>19</v>
      </c>
    </row>
    <row r="17" spans="2:26" x14ac:dyDescent="0.3">
      <c r="B17" s="7"/>
      <c r="C17" t="s">
        <v>20</v>
      </c>
      <c r="J17" t="s">
        <v>21</v>
      </c>
      <c r="O17" t="s">
        <v>14</v>
      </c>
    </row>
    <row r="18" spans="2:26" x14ac:dyDescent="0.3">
      <c r="B18" s="9"/>
      <c r="C18" t="s">
        <v>22</v>
      </c>
      <c r="L18" t="s">
        <v>23</v>
      </c>
    </row>
    <row r="19" spans="2:26" x14ac:dyDescent="0.3">
      <c r="B19" s="11"/>
      <c r="C19" t="s">
        <v>24</v>
      </c>
      <c r="K19" t="s">
        <v>15</v>
      </c>
    </row>
    <row r="20" spans="2:26" x14ac:dyDescent="0.3">
      <c r="B20" s="12"/>
      <c r="C20" t="s">
        <v>25</v>
      </c>
      <c r="N20" t="s">
        <v>14</v>
      </c>
    </row>
    <row r="21" spans="2:26" x14ac:dyDescent="0.3">
      <c r="B21" s="13"/>
      <c r="C21" t="s">
        <v>26</v>
      </c>
      <c r="G21" t="s">
        <v>14</v>
      </c>
    </row>
    <row r="22" spans="2:26" x14ac:dyDescent="0.3">
      <c r="B22" s="10"/>
      <c r="C22" t="s">
        <v>27</v>
      </c>
      <c r="G22" t="s">
        <v>14</v>
      </c>
    </row>
    <row r="23" spans="2:26" x14ac:dyDescent="0.3">
      <c r="B23" s="14"/>
      <c r="C23" t="s">
        <v>28</v>
      </c>
      <c r="G23" t="s">
        <v>40</v>
      </c>
    </row>
    <row r="24" spans="2:26" x14ac:dyDescent="0.3">
      <c r="B24" s="15"/>
      <c r="C24" t="s">
        <v>29</v>
      </c>
      <c r="S24" t="s">
        <v>39</v>
      </c>
    </row>
    <row r="25" spans="2:26" x14ac:dyDescent="0.3">
      <c r="B25" s="16"/>
      <c r="C25" t="s">
        <v>30</v>
      </c>
      <c r="Z25" t="s">
        <v>39</v>
      </c>
    </row>
    <row r="26" spans="2:26" x14ac:dyDescent="0.3">
      <c r="B26" s="18"/>
      <c r="C26" t="s">
        <v>31</v>
      </c>
      <c r="G26" t="s">
        <v>39</v>
      </c>
    </row>
    <row r="27" spans="2:26" x14ac:dyDescent="0.3">
      <c r="B27" s="17"/>
      <c r="C27" t="s">
        <v>32</v>
      </c>
      <c r="G27" t="s">
        <v>39</v>
      </c>
    </row>
    <row r="28" spans="2:26" x14ac:dyDescent="0.3">
      <c r="B28" s="16"/>
      <c r="C28" t="s">
        <v>33</v>
      </c>
    </row>
    <row r="29" spans="2:26" x14ac:dyDescent="0.3">
      <c r="B29" s="19"/>
      <c r="C29" t="s">
        <v>34</v>
      </c>
      <c r="J29" t="s">
        <v>13</v>
      </c>
    </row>
    <row r="30" spans="2:26" x14ac:dyDescent="0.3">
      <c r="B30" s="20"/>
      <c r="C30" t="s">
        <v>35</v>
      </c>
    </row>
    <row r="31" spans="2:26" x14ac:dyDescent="0.3">
      <c r="B31" s="21"/>
      <c r="C31" t="s">
        <v>36</v>
      </c>
    </row>
    <row r="32" spans="2:26" x14ac:dyDescent="0.3">
      <c r="B32" s="23"/>
      <c r="C32" t="s">
        <v>37</v>
      </c>
      <c r="J32" t="s">
        <v>42</v>
      </c>
    </row>
    <row r="33" spans="2:8" x14ac:dyDescent="0.3">
      <c r="B33" s="22"/>
      <c r="C33" t="s">
        <v>38</v>
      </c>
      <c r="H33" t="s">
        <v>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workbookViewId="0">
      <selection activeCell="C1" sqref="C1:O1"/>
    </sheetView>
  </sheetViews>
  <sheetFormatPr defaultRowHeight="14.4" x14ac:dyDescent="0.3"/>
  <cols>
    <col min="2" max="2" width="16.77734375" customWidth="1"/>
  </cols>
  <sheetData>
    <row r="1" spans="2:15" ht="18" x14ac:dyDescent="0.35"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x14ac:dyDescent="0.3">
      <c r="B2" t="s">
        <v>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</v>
      </c>
      <c r="M2">
        <v>2</v>
      </c>
      <c r="N2">
        <v>3</v>
      </c>
      <c r="O2" t="s">
        <v>2</v>
      </c>
    </row>
    <row r="3" spans="2:15" x14ac:dyDescent="0.3">
      <c r="B3" t="s">
        <v>7</v>
      </c>
      <c r="C3">
        <v>15</v>
      </c>
      <c r="D3">
        <v>15</v>
      </c>
      <c r="E3" s="11">
        <v>20</v>
      </c>
      <c r="F3">
        <v>30</v>
      </c>
      <c r="G3">
        <v>15</v>
      </c>
      <c r="H3" s="34">
        <v>14</v>
      </c>
      <c r="I3">
        <v>30</v>
      </c>
      <c r="J3" s="35">
        <v>0</v>
      </c>
      <c r="K3" s="36">
        <v>27</v>
      </c>
      <c r="L3" s="32">
        <v>40</v>
      </c>
      <c r="M3" s="33">
        <v>20</v>
      </c>
      <c r="N3">
        <v>30</v>
      </c>
      <c r="O3">
        <f t="shared" ref="O3:O12" si="0">SUM(C3:N3)</f>
        <v>256</v>
      </c>
    </row>
    <row r="4" spans="2:15" x14ac:dyDescent="0.3">
      <c r="B4" t="s">
        <v>8</v>
      </c>
      <c r="C4" s="37">
        <v>14</v>
      </c>
      <c r="D4">
        <v>15</v>
      </c>
      <c r="E4">
        <v>20</v>
      </c>
      <c r="F4">
        <v>30</v>
      </c>
      <c r="G4" s="38">
        <v>10</v>
      </c>
      <c r="H4" s="34">
        <v>14</v>
      </c>
      <c r="I4">
        <v>30</v>
      </c>
      <c r="J4">
        <v>60</v>
      </c>
      <c r="K4">
        <v>30</v>
      </c>
      <c r="L4" s="12">
        <v>45</v>
      </c>
      <c r="M4" s="30">
        <v>50</v>
      </c>
      <c r="N4" s="31">
        <v>25</v>
      </c>
      <c r="O4">
        <f t="shared" si="0"/>
        <v>343</v>
      </c>
    </row>
    <row r="5" spans="2:15" x14ac:dyDescent="0.3">
      <c r="B5" t="s">
        <v>9</v>
      </c>
      <c r="C5" s="6">
        <v>15</v>
      </c>
      <c r="D5">
        <v>15</v>
      </c>
      <c r="E5">
        <v>30</v>
      </c>
      <c r="F5">
        <v>30</v>
      </c>
      <c r="G5">
        <v>15</v>
      </c>
      <c r="H5">
        <v>15</v>
      </c>
      <c r="I5">
        <v>30</v>
      </c>
      <c r="J5">
        <v>60</v>
      </c>
      <c r="K5">
        <v>30</v>
      </c>
      <c r="L5" s="25">
        <v>55</v>
      </c>
      <c r="M5" s="27">
        <v>50</v>
      </c>
      <c r="N5">
        <v>30</v>
      </c>
      <c r="O5">
        <f t="shared" si="0"/>
        <v>375</v>
      </c>
    </row>
    <row r="6" spans="2:15" x14ac:dyDescent="0.3">
      <c r="B6" t="s">
        <v>10</v>
      </c>
      <c r="C6" s="6">
        <v>15</v>
      </c>
      <c r="D6">
        <v>15</v>
      </c>
      <c r="E6">
        <v>30</v>
      </c>
      <c r="F6">
        <v>30</v>
      </c>
      <c r="G6">
        <v>15</v>
      </c>
      <c r="H6">
        <v>15</v>
      </c>
      <c r="I6">
        <v>30</v>
      </c>
      <c r="J6">
        <v>60</v>
      </c>
      <c r="K6">
        <v>30</v>
      </c>
      <c r="L6" s="6">
        <v>60</v>
      </c>
      <c r="M6" s="6">
        <v>60</v>
      </c>
      <c r="N6" s="6">
        <v>30</v>
      </c>
      <c r="O6">
        <f>SUM(C6:N6)</f>
        <v>390</v>
      </c>
    </row>
    <row r="7" spans="2:15" x14ac:dyDescent="0.3">
      <c r="B7" t="s">
        <v>11</v>
      </c>
      <c r="C7" s="6">
        <v>15</v>
      </c>
      <c r="D7">
        <v>15</v>
      </c>
      <c r="E7" s="39">
        <v>20</v>
      </c>
      <c r="F7" s="40">
        <v>29</v>
      </c>
      <c r="G7">
        <v>15</v>
      </c>
      <c r="H7">
        <v>15</v>
      </c>
      <c r="I7">
        <v>30</v>
      </c>
      <c r="J7" s="39">
        <v>50</v>
      </c>
      <c r="K7">
        <v>30</v>
      </c>
      <c r="L7" s="6">
        <v>60</v>
      </c>
      <c r="M7" s="6">
        <v>60</v>
      </c>
      <c r="N7" s="6">
        <v>30</v>
      </c>
      <c r="O7">
        <f t="shared" si="0"/>
        <v>369</v>
      </c>
    </row>
    <row r="8" spans="2:15" x14ac:dyDescent="0.3">
      <c r="B8" t="s">
        <v>12</v>
      </c>
      <c r="C8" s="6">
        <v>15</v>
      </c>
      <c r="D8">
        <v>15</v>
      </c>
      <c r="E8">
        <v>30</v>
      </c>
      <c r="F8">
        <v>30</v>
      </c>
      <c r="G8">
        <v>15</v>
      </c>
      <c r="H8">
        <v>15</v>
      </c>
      <c r="I8">
        <v>30</v>
      </c>
      <c r="J8">
        <v>60</v>
      </c>
      <c r="K8">
        <v>30</v>
      </c>
      <c r="L8" s="6">
        <v>60</v>
      </c>
      <c r="M8" s="1">
        <v>56</v>
      </c>
      <c r="N8" s="6">
        <v>30</v>
      </c>
      <c r="O8">
        <f t="shared" si="0"/>
        <v>386</v>
      </c>
    </row>
    <row r="9" spans="2:15" x14ac:dyDescent="0.3">
      <c r="B9" t="s">
        <v>13</v>
      </c>
      <c r="C9" s="6">
        <v>15</v>
      </c>
      <c r="D9">
        <v>15</v>
      </c>
      <c r="E9" s="41">
        <v>25</v>
      </c>
      <c r="F9" s="42">
        <v>27</v>
      </c>
      <c r="G9">
        <v>15</v>
      </c>
      <c r="H9" s="42">
        <v>9</v>
      </c>
      <c r="I9">
        <v>30</v>
      </c>
      <c r="J9">
        <v>60</v>
      </c>
      <c r="K9" s="43">
        <v>25</v>
      </c>
      <c r="L9">
        <v>60</v>
      </c>
      <c r="M9" s="29">
        <v>58</v>
      </c>
      <c r="N9">
        <v>30</v>
      </c>
      <c r="O9">
        <f t="shared" si="0"/>
        <v>369</v>
      </c>
    </row>
    <row r="10" spans="2:15" x14ac:dyDescent="0.3">
      <c r="B10" t="s">
        <v>14</v>
      </c>
      <c r="C10" s="6">
        <v>15</v>
      </c>
      <c r="D10" s="44">
        <v>10</v>
      </c>
      <c r="E10" s="45">
        <v>20</v>
      </c>
      <c r="F10" s="6">
        <v>30</v>
      </c>
      <c r="G10" s="6">
        <v>15</v>
      </c>
      <c r="H10" s="35">
        <v>0</v>
      </c>
      <c r="I10" s="35">
        <v>0</v>
      </c>
      <c r="J10" s="35">
        <v>0</v>
      </c>
      <c r="K10" s="46">
        <v>22</v>
      </c>
      <c r="L10" s="24">
        <v>10</v>
      </c>
      <c r="M10" s="26">
        <v>0</v>
      </c>
      <c r="N10">
        <v>30</v>
      </c>
      <c r="O10">
        <f t="shared" si="0"/>
        <v>152</v>
      </c>
    </row>
    <row r="11" spans="2:15" x14ac:dyDescent="0.3">
      <c r="B11" t="s">
        <v>15</v>
      </c>
      <c r="C11" s="6">
        <v>15</v>
      </c>
      <c r="D11">
        <v>15</v>
      </c>
      <c r="E11">
        <v>30</v>
      </c>
      <c r="F11">
        <v>30</v>
      </c>
      <c r="G11">
        <v>15</v>
      </c>
      <c r="H11">
        <v>15</v>
      </c>
      <c r="I11">
        <v>30</v>
      </c>
      <c r="J11">
        <v>60</v>
      </c>
      <c r="K11">
        <v>30</v>
      </c>
      <c r="L11">
        <v>60</v>
      </c>
      <c r="M11">
        <v>60</v>
      </c>
      <c r="N11" s="15">
        <v>20</v>
      </c>
      <c r="O11">
        <f t="shared" si="0"/>
        <v>380</v>
      </c>
    </row>
    <row r="12" spans="2:15" x14ac:dyDescent="0.3">
      <c r="B12" t="s">
        <v>16</v>
      </c>
      <c r="C12" s="37">
        <v>14</v>
      </c>
      <c r="D12" s="6">
        <v>15</v>
      </c>
      <c r="E12" s="47">
        <v>27</v>
      </c>
      <c r="F12">
        <v>30</v>
      </c>
      <c r="G12">
        <v>15</v>
      </c>
      <c r="H12">
        <v>15</v>
      </c>
      <c r="I12">
        <v>30</v>
      </c>
      <c r="J12">
        <v>60</v>
      </c>
      <c r="K12">
        <v>30</v>
      </c>
      <c r="L12" s="6">
        <v>60</v>
      </c>
      <c r="M12" s="28">
        <v>57</v>
      </c>
      <c r="N12" s="6">
        <v>30</v>
      </c>
      <c r="O12">
        <f t="shared" si="0"/>
        <v>383</v>
      </c>
    </row>
    <row r="14" spans="2:15" x14ac:dyDescent="0.3">
      <c r="B14" s="25"/>
      <c r="C14" t="s">
        <v>43</v>
      </c>
    </row>
    <row r="15" spans="2:15" x14ac:dyDescent="0.3">
      <c r="B15" s="27"/>
      <c r="C15" t="s">
        <v>44</v>
      </c>
    </row>
    <row r="16" spans="2:15" x14ac:dyDescent="0.3">
      <c r="B16" s="15"/>
      <c r="C16" t="s">
        <v>45</v>
      </c>
    </row>
    <row r="17" spans="2:3" x14ac:dyDescent="0.3">
      <c r="B17" s="24"/>
      <c r="C17" t="s">
        <v>46</v>
      </c>
    </row>
    <row r="18" spans="2:3" x14ac:dyDescent="0.3">
      <c r="B18" s="26"/>
      <c r="C18" t="s">
        <v>47</v>
      </c>
    </row>
    <row r="19" spans="2:3" x14ac:dyDescent="0.3">
      <c r="B19" s="28"/>
      <c r="C19" t="s">
        <v>48</v>
      </c>
    </row>
    <row r="20" spans="2:3" x14ac:dyDescent="0.3">
      <c r="B20" s="29"/>
      <c r="C20" t="s">
        <v>49</v>
      </c>
    </row>
    <row r="21" spans="2:3" x14ac:dyDescent="0.3">
      <c r="B21" s="1"/>
      <c r="C21" t="s">
        <v>50</v>
      </c>
    </row>
    <row r="22" spans="2:3" x14ac:dyDescent="0.3">
      <c r="B22" s="12"/>
      <c r="C22" t="s">
        <v>51</v>
      </c>
    </row>
    <row r="23" spans="2:3" x14ac:dyDescent="0.3">
      <c r="B23" s="30"/>
      <c r="C23" t="s">
        <v>44</v>
      </c>
    </row>
    <row r="24" spans="2:3" x14ac:dyDescent="0.3">
      <c r="B24" s="31"/>
      <c r="C24" t="s">
        <v>52</v>
      </c>
    </row>
    <row r="25" spans="2:3" x14ac:dyDescent="0.3">
      <c r="B25" s="32"/>
      <c r="C25" t="s">
        <v>53</v>
      </c>
    </row>
    <row r="26" spans="2:3" x14ac:dyDescent="0.3">
      <c r="B26" s="33"/>
      <c r="C26" t="s">
        <v>54</v>
      </c>
    </row>
    <row r="27" spans="2:3" x14ac:dyDescent="0.3">
      <c r="B27" s="11"/>
      <c r="C27" t="s">
        <v>55</v>
      </c>
    </row>
    <row r="28" spans="2:3" x14ac:dyDescent="0.3">
      <c r="B28" s="34"/>
      <c r="C28" t="s">
        <v>59</v>
      </c>
    </row>
    <row r="29" spans="2:3" x14ac:dyDescent="0.3">
      <c r="B29" s="35"/>
      <c r="C29" t="s">
        <v>47</v>
      </c>
    </row>
    <row r="30" spans="2:3" x14ac:dyDescent="0.3">
      <c r="B30" s="36"/>
      <c r="C30" t="s">
        <v>56</v>
      </c>
    </row>
    <row r="31" spans="2:3" x14ac:dyDescent="0.3">
      <c r="B31" s="37"/>
      <c r="C31" t="s">
        <v>57</v>
      </c>
    </row>
    <row r="32" spans="2:3" x14ac:dyDescent="0.3">
      <c r="B32" s="38"/>
      <c r="C32" t="s">
        <v>58</v>
      </c>
    </row>
    <row r="33" spans="2:5" x14ac:dyDescent="0.3">
      <c r="B33" s="39"/>
      <c r="C33" t="s">
        <v>60</v>
      </c>
    </row>
    <row r="34" spans="2:5" x14ac:dyDescent="0.3">
      <c r="B34" s="40"/>
      <c r="C34" t="s">
        <v>61</v>
      </c>
    </row>
    <row r="35" spans="2:5" x14ac:dyDescent="0.3">
      <c r="B35" s="39"/>
      <c r="C35" t="s">
        <v>62</v>
      </c>
    </row>
    <row r="36" spans="2:5" x14ac:dyDescent="0.3">
      <c r="B36" s="41"/>
      <c r="C36" t="s">
        <v>63</v>
      </c>
    </row>
    <row r="37" spans="2:5" x14ac:dyDescent="0.3">
      <c r="B37" s="42"/>
      <c r="C37" t="s">
        <v>64</v>
      </c>
    </row>
    <row r="38" spans="2:5" x14ac:dyDescent="0.3">
      <c r="B38" s="42"/>
      <c r="C38" t="s">
        <v>65</v>
      </c>
    </row>
    <row r="39" spans="2:5" x14ac:dyDescent="0.3">
      <c r="B39" s="43"/>
      <c r="C39" t="s">
        <v>66</v>
      </c>
    </row>
    <row r="40" spans="2:5" x14ac:dyDescent="0.3">
      <c r="B40" s="44"/>
      <c r="C40" t="s">
        <v>67</v>
      </c>
    </row>
    <row r="41" spans="2:5" x14ac:dyDescent="0.3">
      <c r="B41" s="45"/>
      <c r="C41" t="s">
        <v>68</v>
      </c>
    </row>
    <row r="42" spans="2:5" x14ac:dyDescent="0.3">
      <c r="B42" s="35"/>
      <c r="C42" s="6" t="s">
        <v>69</v>
      </c>
      <c r="D42" s="6"/>
      <c r="E42" s="6"/>
    </row>
    <row r="43" spans="2:5" x14ac:dyDescent="0.3">
      <c r="B43" s="46"/>
      <c r="C43" s="6" t="s">
        <v>70</v>
      </c>
    </row>
    <row r="44" spans="2:5" x14ac:dyDescent="0.3">
      <c r="B44" s="47"/>
      <c r="C44" s="6" t="s">
        <v>71</v>
      </c>
    </row>
  </sheetData>
  <mergeCells count="1">
    <mergeCell ref="C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C2" sqref="C2"/>
    </sheetView>
  </sheetViews>
  <sheetFormatPr defaultRowHeight="14.4" x14ac:dyDescent="0.3"/>
  <sheetData>
    <row r="1" spans="2:15" ht="18" x14ac:dyDescent="0.35"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x14ac:dyDescent="0.3">
      <c r="B2" t="s">
        <v>1</v>
      </c>
      <c r="C2">
        <v>1</v>
      </c>
      <c r="D2">
        <v>2</v>
      </c>
      <c r="E2">
        <v>1</v>
      </c>
      <c r="F2">
        <v>2</v>
      </c>
      <c r="G2">
        <v>3</v>
      </c>
      <c r="H2">
        <v>4</v>
      </c>
      <c r="I2">
        <v>1</v>
      </c>
      <c r="J2" t="s">
        <v>2</v>
      </c>
    </row>
    <row r="3" spans="2:15" x14ac:dyDescent="0.3">
      <c r="B3" t="s">
        <v>7</v>
      </c>
      <c r="C3">
        <v>15</v>
      </c>
      <c r="D3">
        <v>60</v>
      </c>
      <c r="E3" s="50">
        <v>13</v>
      </c>
      <c r="F3" s="51">
        <v>39</v>
      </c>
      <c r="G3" s="30">
        <v>60</v>
      </c>
      <c r="H3" s="53">
        <v>40</v>
      </c>
      <c r="I3">
        <v>40</v>
      </c>
      <c r="J3">
        <f t="shared" ref="J3:J5" si="0">SUM(C3:I3)</f>
        <v>267</v>
      </c>
    </row>
    <row r="4" spans="2:15" x14ac:dyDescent="0.3">
      <c r="B4" t="s">
        <v>8</v>
      </c>
      <c r="C4">
        <v>15</v>
      </c>
      <c r="D4">
        <v>60</v>
      </c>
      <c r="E4">
        <v>15</v>
      </c>
      <c r="F4">
        <v>50</v>
      </c>
      <c r="G4" s="54">
        <v>98</v>
      </c>
      <c r="H4" s="52">
        <v>90</v>
      </c>
      <c r="I4">
        <v>40</v>
      </c>
      <c r="J4">
        <f t="shared" si="0"/>
        <v>368</v>
      </c>
    </row>
    <row r="5" spans="2:15" x14ac:dyDescent="0.3">
      <c r="B5" t="s">
        <v>9</v>
      </c>
      <c r="C5">
        <v>15</v>
      </c>
      <c r="D5">
        <v>60</v>
      </c>
      <c r="E5">
        <v>15</v>
      </c>
      <c r="F5">
        <v>50</v>
      </c>
      <c r="G5" s="26">
        <v>99</v>
      </c>
      <c r="H5" s="17">
        <v>105</v>
      </c>
      <c r="I5">
        <v>40</v>
      </c>
      <c r="J5">
        <f t="shared" si="0"/>
        <v>384</v>
      </c>
    </row>
    <row r="6" spans="2:15" x14ac:dyDescent="0.3">
      <c r="B6" t="s">
        <v>10</v>
      </c>
      <c r="C6" s="49">
        <v>14</v>
      </c>
      <c r="D6">
        <v>60</v>
      </c>
      <c r="E6">
        <v>15</v>
      </c>
      <c r="F6">
        <v>50</v>
      </c>
      <c r="G6">
        <v>100</v>
      </c>
      <c r="H6">
        <v>110</v>
      </c>
      <c r="I6">
        <v>40</v>
      </c>
      <c r="J6">
        <f>SUM(C6:I6)</f>
        <v>389</v>
      </c>
    </row>
    <row r="7" spans="2:15" x14ac:dyDescent="0.3">
      <c r="B7" t="s">
        <v>11</v>
      </c>
      <c r="C7" s="56">
        <v>14</v>
      </c>
      <c r="D7" s="27">
        <v>58</v>
      </c>
      <c r="E7">
        <v>15</v>
      </c>
      <c r="F7">
        <v>50</v>
      </c>
      <c r="G7">
        <v>100</v>
      </c>
      <c r="H7" s="2">
        <v>108</v>
      </c>
      <c r="I7">
        <v>40</v>
      </c>
      <c r="J7">
        <f t="shared" ref="J7:J12" si="1">SUM(C7:I7)</f>
        <v>385</v>
      </c>
    </row>
    <row r="8" spans="2:15" x14ac:dyDescent="0.3">
      <c r="B8" t="s">
        <v>12</v>
      </c>
      <c r="C8">
        <v>15</v>
      </c>
      <c r="D8">
        <v>60</v>
      </c>
      <c r="E8">
        <v>15</v>
      </c>
      <c r="F8" s="42">
        <v>49</v>
      </c>
      <c r="G8">
        <v>100</v>
      </c>
      <c r="H8" s="11">
        <v>105</v>
      </c>
      <c r="I8">
        <v>40</v>
      </c>
      <c r="J8">
        <f t="shared" si="1"/>
        <v>384</v>
      </c>
    </row>
    <row r="9" spans="2:15" x14ac:dyDescent="0.3">
      <c r="B9" t="s">
        <v>13</v>
      </c>
      <c r="C9" s="57">
        <v>10</v>
      </c>
      <c r="D9" s="1">
        <v>50</v>
      </c>
      <c r="E9" s="58">
        <v>9</v>
      </c>
      <c r="F9" s="59">
        <v>35</v>
      </c>
      <c r="G9" s="46">
        <v>99</v>
      </c>
      <c r="H9" s="11">
        <v>105</v>
      </c>
      <c r="I9">
        <v>40</v>
      </c>
      <c r="J9">
        <f t="shared" si="1"/>
        <v>348</v>
      </c>
    </row>
    <row r="10" spans="2:15" x14ac:dyDescent="0.3">
      <c r="B10" t="s">
        <v>14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f t="shared" si="1"/>
        <v>0</v>
      </c>
    </row>
    <row r="11" spans="2:15" x14ac:dyDescent="0.3">
      <c r="B11" t="s">
        <v>15</v>
      </c>
      <c r="C11">
        <v>15</v>
      </c>
      <c r="D11">
        <v>60</v>
      </c>
      <c r="E11">
        <v>15</v>
      </c>
      <c r="F11">
        <v>50</v>
      </c>
      <c r="G11">
        <v>100</v>
      </c>
      <c r="H11" s="11">
        <v>105</v>
      </c>
      <c r="I11">
        <v>40</v>
      </c>
      <c r="J11">
        <f t="shared" si="1"/>
        <v>385</v>
      </c>
    </row>
    <row r="12" spans="2:15" x14ac:dyDescent="0.3">
      <c r="B12" t="s">
        <v>16</v>
      </c>
      <c r="C12" s="60">
        <v>12</v>
      </c>
      <c r="D12" s="61">
        <v>55</v>
      </c>
      <c r="E12" s="50">
        <v>13</v>
      </c>
      <c r="F12" s="62">
        <v>25</v>
      </c>
      <c r="G12" s="63">
        <v>70</v>
      </c>
      <c r="H12" s="64">
        <v>0</v>
      </c>
      <c r="I12">
        <v>40</v>
      </c>
      <c r="J12">
        <f t="shared" si="1"/>
        <v>215</v>
      </c>
    </row>
    <row r="15" spans="2:15" x14ac:dyDescent="0.3">
      <c r="B15" s="49"/>
      <c r="C15" t="s">
        <v>72</v>
      </c>
    </row>
    <row r="16" spans="2:15" x14ac:dyDescent="0.3">
      <c r="B16" s="50"/>
      <c r="C16" t="s">
        <v>73</v>
      </c>
    </row>
    <row r="17" spans="2:3" x14ac:dyDescent="0.3">
      <c r="B17" s="51"/>
      <c r="C17" t="s">
        <v>74</v>
      </c>
    </row>
    <row r="18" spans="2:3" x14ac:dyDescent="0.3">
      <c r="B18" s="30"/>
      <c r="C18" t="s">
        <v>75</v>
      </c>
    </row>
    <row r="19" spans="2:3" x14ac:dyDescent="0.3">
      <c r="B19" s="53"/>
      <c r="C19" t="s">
        <v>76</v>
      </c>
    </row>
    <row r="20" spans="2:3" x14ac:dyDescent="0.3">
      <c r="B20" s="54"/>
      <c r="C20" t="s">
        <v>77</v>
      </c>
    </row>
    <row r="21" spans="2:3" x14ac:dyDescent="0.3">
      <c r="B21" s="52"/>
      <c r="C21" s="55" t="s">
        <v>78</v>
      </c>
    </row>
    <row r="22" spans="2:3" x14ac:dyDescent="0.3">
      <c r="B22" s="26"/>
      <c r="C22" s="55" t="s">
        <v>79</v>
      </c>
    </row>
    <row r="23" spans="2:3" x14ac:dyDescent="0.3">
      <c r="B23" s="17"/>
      <c r="C23" s="55" t="s">
        <v>80</v>
      </c>
    </row>
    <row r="24" spans="2:3" x14ac:dyDescent="0.3">
      <c r="B24" s="56"/>
      <c r="C24" s="55" t="s">
        <v>81</v>
      </c>
    </row>
    <row r="25" spans="2:3" x14ac:dyDescent="0.3">
      <c r="B25" s="27"/>
      <c r="C25" s="55" t="s">
        <v>82</v>
      </c>
    </row>
    <row r="26" spans="2:3" x14ac:dyDescent="0.3">
      <c r="B26" s="42"/>
      <c r="C26" s="55" t="s">
        <v>83</v>
      </c>
    </row>
    <row r="27" spans="2:3" x14ac:dyDescent="0.3">
      <c r="B27" s="11"/>
      <c r="C27" s="55" t="s">
        <v>84</v>
      </c>
    </row>
    <row r="28" spans="2:3" x14ac:dyDescent="0.3">
      <c r="B28" s="57"/>
      <c r="C28" s="55" t="s">
        <v>85</v>
      </c>
    </row>
    <row r="29" spans="2:3" x14ac:dyDescent="0.3">
      <c r="B29" s="1"/>
      <c r="C29" s="55" t="s">
        <v>86</v>
      </c>
    </row>
    <row r="30" spans="2:3" x14ac:dyDescent="0.3">
      <c r="B30" s="58"/>
      <c r="C30" s="55" t="s">
        <v>87</v>
      </c>
    </row>
    <row r="31" spans="2:3" x14ac:dyDescent="0.3">
      <c r="B31" s="59"/>
      <c r="C31" s="55" t="s">
        <v>88</v>
      </c>
    </row>
    <row r="32" spans="2:3" x14ac:dyDescent="0.3">
      <c r="B32" s="46"/>
      <c r="C32" s="55" t="s">
        <v>89</v>
      </c>
    </row>
    <row r="33" spans="2:3" x14ac:dyDescent="0.3">
      <c r="B33" s="2"/>
      <c r="C33" s="55" t="s">
        <v>90</v>
      </c>
    </row>
    <row r="34" spans="2:3" x14ac:dyDescent="0.3">
      <c r="B34" s="60"/>
      <c r="C34" s="55" t="s">
        <v>91</v>
      </c>
    </row>
    <row r="35" spans="2:3" x14ac:dyDescent="0.3">
      <c r="B35" s="61"/>
      <c r="C35" s="55" t="s">
        <v>92</v>
      </c>
    </row>
    <row r="36" spans="2:3" x14ac:dyDescent="0.3">
      <c r="B36" s="62"/>
      <c r="C36" s="55" t="s">
        <v>93</v>
      </c>
    </row>
    <row r="37" spans="2:3" x14ac:dyDescent="0.3">
      <c r="B37" s="63"/>
      <c r="C37" s="55" t="s">
        <v>94</v>
      </c>
    </row>
    <row r="38" spans="2:3" x14ac:dyDescent="0.3">
      <c r="B38" s="64"/>
      <c r="C38" s="55" t="s">
        <v>95</v>
      </c>
    </row>
  </sheetData>
  <mergeCells count="1">
    <mergeCell ref="C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Eredmények</vt:lpstr>
      <vt:lpstr>1.forduló</vt:lpstr>
      <vt:lpstr>2.forduló</vt:lpstr>
      <vt:lpstr>3. forduló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ksanyi</dc:creator>
  <cp:lastModifiedBy>EKE</cp:lastModifiedBy>
  <dcterms:created xsi:type="dcterms:W3CDTF">2019-11-14T09:33:25Z</dcterms:created>
  <dcterms:modified xsi:type="dcterms:W3CDTF">2021-12-15T17:52:38Z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f1783322-65bd-4a6d-b0e6-b98a6ecd2cc6</vt:lpwstr>
  </property>
</Properties>
</file>